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ОТЧЕТ'!$A$1:$G$12</definedName>
  </definedNames>
  <calcPr fullCalcOnLoad="1"/>
</workbook>
</file>

<file path=xl/sharedStrings.xml><?xml version="1.0" encoding="utf-8"?>
<sst xmlns="http://schemas.openxmlformats.org/spreadsheetml/2006/main" count="620" uniqueCount="189">
  <si>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</si>
  <si>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</si>
  <si>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</si>
  <si>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</si>
  <si>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</si>
  <si>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</si>
  <si>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</si>
  <si>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</si>
  <si>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</si>
  <si>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</si>
  <si>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</si>
  <si>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</si>
  <si>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</si>
  <si>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</si>
  <si>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</si>
  <si>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</si>
  <si>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</si>
  <si>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</si>
  <si>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</si>
  <si>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</si>
  <si>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</si>
  <si>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</si>
  <si>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</si>
  <si>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</si>
  <si>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</si>
  <si>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</si>
  <si>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</si>
  <si>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</si>
  <si>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</si>
  <si>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</si>
  <si>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</si>
  <si>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</si>
  <si>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</si>
  <si>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</si>
  <si>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</si>
  <si>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</si>
  <si>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</si>
  <si>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</si>
  <si>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</si>
  <si>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</si>
  <si>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</si>
  <si>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</si>
  <si>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</si>
  <si>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</si>
  <si>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</si>
  <si>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</si>
  <si>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</si>
  <si>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</si>
  <si>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</si>
  <si>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</si>
  <si>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</si>
  <si>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</si>
  <si>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</si>
  <si>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</si>
  <si>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</si>
  <si>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</si>
  <si>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</si>
  <si>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</si>
  <si>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</si>
  <si>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</si>
  <si>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</si>
  <si>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</si>
  <si>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</si>
  <si>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</si>
  <si>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</si>
  <si>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</si>
  <si>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</si>
  <si>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</si>
  <si>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</si>
  <si>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</si>
  <si>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</si>
  <si>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</si>
  <si>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</si>
  <si>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</si>
  <si>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</si>
  <si>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</si>
  <si>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</si>
  <si>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</si>
  <si>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</si>
  <si>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</si>
  <si>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</si>
  <si>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</si>
  <si>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</si>
  <si>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</si>
  <si>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</si>
  <si>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</si>
  <si>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</si>
  <si>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</si>
  <si>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</si>
  <si>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</si>
  <si>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</si>
  <si>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</si>
  <si>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</si>
  <si>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</si>
  <si>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</si>
  <si>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</si>
  <si>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</si>
  <si>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</si>
  <si>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</si>
  <si>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</si>
  <si>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</si>
  <si>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</si>
  <si>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</si>
  <si>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</si>
  <si>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</si>
  <si>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</si>
  <si>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</si>
  <si>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</si>
  <si>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</si>
  <si>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</si>
  <si>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</si>
  <si>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</si>
  <si>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</si>
  <si>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</si>
  <si>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</si>
  <si>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</si>
  <si>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</si>
  <si>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</si>
  <si>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</si>
  <si>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</si>
  <si>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</si>
  <si>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</si>
  <si>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</si>
  <si>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</si>
  <si>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</si>
  <si>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</si>
  <si>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</si>
  <si>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</si>
  <si>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</si>
  <si>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</si>
  <si>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</si>
  <si>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</si>
  <si>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</si>
  <si>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</si>
  <si>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</si>
  <si>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</si>
  <si>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</si>
  <si>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</si>
  <si>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</si>
  <si>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</si>
  <si>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</si>
  <si>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</si>
  <si>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</si>
  <si>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</si>
  <si>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</si>
  <si>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</si>
  <si>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</si>
  <si>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</si>
  <si>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</si>
  <si>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</si>
  <si>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</si>
  <si>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</si>
  <si>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</si>
  <si>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</si>
  <si>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</si>
  <si>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</si>
  <si>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</si>
  <si>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</si>
  <si>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</si>
  <si>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</si>
  <si>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состоянию на 01.06.2024</t>
  </si>
  <si>
    <t>Дивеевский муниципальный округ</t>
  </si>
  <si>
    <t>Долг на 01.01.2024</t>
  </si>
  <si>
    <t>Долг на 01.06.2024</t>
  </si>
  <si>
    <t>Дивеевский муниципальный округ  по состоянию на 01.06.2024 г</t>
  </si>
  <si>
    <t>Плановый график 2024 г</t>
  </si>
  <si>
    <t>2025 г</t>
  </si>
  <si>
    <t>2026 г</t>
  </si>
  <si>
    <t>2027 г</t>
  </si>
  <si>
    <t>2028 г</t>
  </si>
  <si>
    <t>2029 г</t>
  </si>
  <si>
    <t>Фактическая уплата 2024 г</t>
  </si>
  <si>
    <t>Дивеевский муниципальный округ по состоянию на  01.06.2024 г</t>
  </si>
  <si>
    <t>Плановый график погашения долга 2024г</t>
  </si>
  <si>
    <t>Фактическое погашение долга 2024г</t>
  </si>
  <si>
    <t>Дивеевский муниципальный округ по состоянию на 01.06.2024 г</t>
  </si>
  <si>
    <t>Фактическая уплата  2024 г</t>
  </si>
  <si>
    <t/>
  </si>
  <si>
    <t>1, 27.12.2022</t>
  </si>
  <si>
    <t>Решение Земского Собрания,  № 87, 29.12.2022</t>
  </si>
  <si>
    <t>соглашение от 27.12.2022, 16/Д/1-2022</t>
  </si>
  <si>
    <t>Министерство финансов Нижегородской области</t>
  </si>
  <si>
    <t>Российский рубль</t>
  </si>
  <si>
    <t>0,1</t>
  </si>
  <si>
    <t>18.09.2025</t>
  </si>
  <si>
    <t>ежемесячно в течение пяти рабочих дней со дня начисления процентов</t>
  </si>
  <si>
    <t>19.01.2023, № 6
21.02.2023, № 25
21.03.2023, № 50
19.04.2023, № 72
19.05.2023, № 90
20.06.2023, № 110
19.07.2023, № 131
22.08.2023, № 145
23.08.2023, № 146
19.09.2023, № 165
19.10.2023, № 198
20.11.2023, № 215
19.12.2023, № 252
19.01.2024, № 5
20.02.2024, № 19
19.03.2024, № 39
19.04.2024, № 75
21.05.2024, № 98</t>
  </si>
  <si>
    <t>361,64
509,59
460,27
509,59
493,15
509,59
493,15
503,59
6,00
509,59
493,15
509,59
493,15
508,78
508,20
475,41
508,20
491,80</t>
  </si>
  <si>
    <t>частичное покрытие дефицита бюджета Дивеевского муниципального округа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</si>
</sst>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6" xfId="0" applyNumberFormat="1" applyFont="1" applyFill="1" applyBorder="1" applyAlignment="1">
      <alignment horizontal="center" vertical="center" wrapText="1" shrinkToFit="1"/>
    </xf>
    <xf numFmtId="4" fontId="8" fillId="0" borderId="16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3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" sqref="C26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160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161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158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161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115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152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158</v>
      </c>
      <c r="B4" s="12" t="s">
        <v>70</v>
      </c>
      <c r="C4" s="12" t="s">
        <v>116</v>
      </c>
      <c r="D4" s="12" t="s">
        <v>127</v>
      </c>
      <c r="E4" s="12" t="s">
        <v>52</v>
      </c>
      <c r="F4" s="12" t="s">
        <v>153</v>
      </c>
      <c r="G4" s="12" t="s">
        <v>139</v>
      </c>
      <c r="H4" s="15" t="s">
        <v>173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2025</v>
      </c>
      <c r="V4" s="12">
        <v>2026</v>
      </c>
      <c r="W4" s="12">
        <v>2027</v>
      </c>
      <c r="X4" s="12">
        <v>2028</v>
      </c>
      <c r="Y4" s="12">
        <v>2029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161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115</v>
      </c>
      <c r="B8" s="130" t="s">
        <v>10</v>
      </c>
      <c r="C8" s="122" t="s">
        <v>10</v>
      </c>
      <c r="D8" s="90"/>
      <c r="E8" s="90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158</v>
      </c>
      <c r="B11" s="12" t="s">
        <v>69</v>
      </c>
      <c r="C11" s="12" t="s">
        <v>116</v>
      </c>
      <c r="D11" s="12" t="s">
        <v>127</v>
      </c>
      <c r="E11" s="12" t="s">
        <v>52</v>
      </c>
      <c r="F11" s="12" t="s">
        <v>153</v>
      </c>
      <c r="G11" s="12" t="s">
        <v>139</v>
      </c>
      <c r="H11" s="15" t="s">
        <v>174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161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115</v>
      </c>
      <c r="B15" s="130" t="s">
        <v>10</v>
      </c>
      <c r="C15" s="122" t="s">
        <v>10</v>
      </c>
      <c r="D15" s="90"/>
      <c r="E15" s="90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G4:G5"/>
    <mergeCell ref="W4:W5"/>
    <mergeCell ref="U4:U5"/>
    <mergeCell ref="V4:V5"/>
    <mergeCell ref="X4:X5"/>
    <mergeCell ref="Y4:Y5"/>
    <mergeCell ref="H4:T4"/>
    <mergeCell ref="B4:B5"/>
    <mergeCell ref="C4:C5"/>
    <mergeCell ref="D4:D5"/>
    <mergeCell ref="E4:E5"/>
    <mergeCell ref="F4:F5"/>
    <mergeCell ref="A4:A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166</v>
      </c>
      <c r="S4" s="12" t="s">
        <v>167</v>
      </c>
      <c r="T4" s="12" t="s">
        <v>168</v>
      </c>
      <c r="U4" s="12" t="s">
        <v>169</v>
      </c>
      <c r="V4" s="12" t="s">
        <v>170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6000000</v>
      </c>
      <c r="D8" s="90">
        <v>0</v>
      </c>
      <c r="E8" s="90">
        <v>508.78</v>
      </c>
      <c r="F8" s="90">
        <v>508.2</v>
      </c>
      <c r="G8" s="90">
        <v>475.41</v>
      </c>
      <c r="H8" s="90">
        <v>508.2</v>
      </c>
      <c r="I8" s="90">
        <v>491.8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2492.3900000000003</v>
      </c>
      <c r="R8" s="90"/>
      <c r="S8" s="90"/>
      <c r="T8" s="90"/>
      <c r="U8" s="90"/>
      <c r="V8" s="90"/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6000000</v>
      </c>
      <c r="D10" s="106">
        <f t="shared" si="0"/>
        <v>0</v>
      </c>
      <c r="E10" s="106">
        <f t="shared" si="0"/>
        <v>508.78</v>
      </c>
      <c r="F10" s="106">
        <f t="shared" si="0"/>
        <v>508.2</v>
      </c>
      <c r="G10" s="106">
        <f t="shared" si="0"/>
        <v>475.41</v>
      </c>
      <c r="H10" s="106">
        <f t="shared" si="0"/>
        <v>508.2</v>
      </c>
      <c r="I10" s="106">
        <f t="shared" si="0"/>
        <v>491.8</v>
      </c>
      <c r="J10" s="106">
        <f t="shared" si="0"/>
        <v>0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2492.3900000000003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61.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6000000</v>
      </c>
      <c r="D17" s="90">
        <f t="shared" si="1"/>
        <v>0</v>
      </c>
      <c r="E17" s="90">
        <v>508.78</v>
      </c>
      <c r="F17" s="90">
        <v>508.2</v>
      </c>
      <c r="G17" s="90">
        <v>475.41</v>
      </c>
      <c r="H17" s="90">
        <v>508.2</v>
      </c>
      <c r="I17" s="90">
        <v>491.8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2492.3900000000003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6000000</v>
      </c>
      <c r="D19" s="106">
        <f t="shared" si="2"/>
        <v>0</v>
      </c>
      <c r="E19" s="106">
        <f t="shared" si="2"/>
        <v>508.78</v>
      </c>
      <c r="F19" s="106">
        <f t="shared" si="2"/>
        <v>508.2</v>
      </c>
      <c r="G19" s="106">
        <f t="shared" si="2"/>
        <v>475.41</v>
      </c>
      <c r="H19" s="106">
        <f t="shared" si="2"/>
        <v>508.2</v>
      </c>
      <c r="I19" s="106">
        <f t="shared" si="2"/>
        <v>491.8</v>
      </c>
      <c r="J19" s="106">
        <f t="shared" si="2"/>
        <v>0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2492.3900000000003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7" sqref="U27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160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158</v>
      </c>
      <c r="B4" s="172" t="s">
        <v>116</v>
      </c>
      <c r="C4" s="172" t="s">
        <v>117</v>
      </c>
      <c r="D4" s="172" t="s">
        <v>118</v>
      </c>
      <c r="E4" s="172" t="s">
        <v>119</v>
      </c>
      <c r="F4" s="172" t="s">
        <v>120</v>
      </c>
      <c r="G4" s="172" t="s">
        <v>121</v>
      </c>
      <c r="H4" s="172" t="s">
        <v>5</v>
      </c>
      <c r="I4" s="172" t="s">
        <v>122</v>
      </c>
      <c r="J4" s="172" t="s">
        <v>123</v>
      </c>
      <c r="K4" s="172" t="s">
        <v>124</v>
      </c>
      <c r="L4" s="172" t="s">
        <v>125</v>
      </c>
      <c r="M4" s="172" t="s">
        <v>126</v>
      </c>
      <c r="N4" s="172" t="s">
        <v>127</v>
      </c>
      <c r="O4" s="172" t="s">
        <v>128</v>
      </c>
      <c r="P4" s="172" t="s">
        <v>129</v>
      </c>
      <c r="Q4" s="172" t="s">
        <v>130</v>
      </c>
      <c r="R4" s="172" t="s">
        <v>131</v>
      </c>
      <c r="S4" s="172" t="s">
        <v>132</v>
      </c>
      <c r="T4" s="172" t="s">
        <v>133</v>
      </c>
      <c r="U4" s="172" t="s">
        <v>134</v>
      </c>
      <c r="V4" s="172" t="s">
        <v>135</v>
      </c>
      <c r="W4" s="172" t="s">
        <v>136</v>
      </c>
      <c r="X4" s="172" t="s">
        <v>137</v>
      </c>
      <c r="Y4" s="172" t="s">
        <v>138</v>
      </c>
      <c r="Z4" s="172" t="s">
        <v>139</v>
      </c>
      <c r="AA4" s="172" t="s">
        <v>140</v>
      </c>
      <c r="AB4" s="172" t="s">
        <v>141</v>
      </c>
      <c r="AC4" s="172" t="s">
        <v>142</v>
      </c>
      <c r="AD4" s="172" t="s">
        <v>143</v>
      </c>
      <c r="AE4" s="172" t="s">
        <v>144</v>
      </c>
      <c r="AF4" s="172" t="s">
        <v>145</v>
      </c>
      <c r="AG4" s="172" t="s">
        <v>146</v>
      </c>
      <c r="AH4" s="172" t="s">
        <v>147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161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115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160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161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158</v>
      </c>
      <c r="B4" s="84" t="s">
        <v>60</v>
      </c>
      <c r="C4" s="84" t="s">
        <v>149</v>
      </c>
      <c r="D4" s="84" t="s">
        <v>148</v>
      </c>
      <c r="E4" s="84" t="s">
        <v>150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161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5">
      <c r="A7" s="171" t="s">
        <v>115</v>
      </c>
      <c r="B7" s="87" t="s">
        <v>10</v>
      </c>
      <c r="C7" s="87" t="s">
        <v>10</v>
      </c>
      <c r="D7" s="87" t="s">
        <v>10</v>
      </c>
      <c r="E7" s="87" t="s">
        <v>10</v>
      </c>
      <c r="F7" s="87" t="s">
        <v>10</v>
      </c>
      <c r="G7" s="87" t="s">
        <v>10</v>
      </c>
      <c r="H7" s="87" t="s">
        <v>10</v>
      </c>
      <c r="I7" s="88" t="s">
        <v>10</v>
      </c>
      <c r="J7" s="89" t="s">
        <v>10</v>
      </c>
      <c r="K7" s="90"/>
      <c r="L7" s="90"/>
      <c r="M7" s="90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4" sqref="C34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23" t="s">
        <v>158</v>
      </c>
      <c r="B4" s="23" t="s">
        <v>13</v>
      </c>
      <c r="C4" s="23" t="s">
        <v>95</v>
      </c>
      <c r="D4" s="23" t="s">
        <v>96</v>
      </c>
      <c r="E4" s="23" t="s">
        <v>0</v>
      </c>
      <c r="F4" s="23" t="s">
        <v>14</v>
      </c>
      <c r="G4" s="23" t="s">
        <v>71</v>
      </c>
      <c r="H4" s="23" t="s">
        <v>66</v>
      </c>
      <c r="I4" s="23" t="s">
        <v>15</v>
      </c>
      <c r="J4" s="23" t="s">
        <v>16</v>
      </c>
      <c r="K4" s="23" t="s">
        <v>18</v>
      </c>
      <c r="L4" s="23" t="s">
        <v>17</v>
      </c>
      <c r="M4" s="18" t="s">
        <v>27</v>
      </c>
      <c r="N4" s="20"/>
      <c r="O4" s="20"/>
      <c r="P4" s="11"/>
      <c r="Q4" s="23" t="s">
        <v>9</v>
      </c>
    </row>
    <row r="5" spans="1:17" s="152" customFormat="1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8" t="s">
        <v>1</v>
      </c>
      <c r="N5" s="11"/>
      <c r="O5" s="18" t="s">
        <v>2</v>
      </c>
      <c r="P5" s="11"/>
      <c r="Q5" s="16"/>
    </row>
    <row r="6" spans="1:17" s="152" customFormat="1" ht="47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84" t="s">
        <v>105</v>
      </c>
      <c r="N6" s="84" t="s">
        <v>3</v>
      </c>
      <c r="O6" s="84" t="s">
        <v>105</v>
      </c>
      <c r="P6" s="84" t="s">
        <v>3</v>
      </c>
      <c r="Q6" s="22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161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390">
      <c r="A9" s="170"/>
      <c r="B9" s="87" t="s">
        <v>178</v>
      </c>
      <c r="C9" s="87" t="s">
        <v>179</v>
      </c>
      <c r="D9" s="87" t="s">
        <v>180</v>
      </c>
      <c r="E9" s="87" t="s">
        <v>181</v>
      </c>
      <c r="F9" s="89" t="s">
        <v>182</v>
      </c>
      <c r="G9" s="90">
        <v>6000000</v>
      </c>
      <c r="H9" s="90">
        <v>6000000</v>
      </c>
      <c r="I9" s="90" t="s">
        <v>183</v>
      </c>
      <c r="J9" s="90">
        <v>0</v>
      </c>
      <c r="K9" s="88" t="s">
        <v>184</v>
      </c>
      <c r="L9" s="88" t="s">
        <v>185</v>
      </c>
      <c r="M9" s="87" t="s">
        <v>177</v>
      </c>
      <c r="N9" s="90" t="s">
        <v>177</v>
      </c>
      <c r="O9" s="87" t="s">
        <v>186</v>
      </c>
      <c r="P9" s="90" t="s">
        <v>187</v>
      </c>
      <c r="Q9" s="87" t="s">
        <v>188</v>
      </c>
    </row>
    <row r="10" spans="1:17" s="152" customFormat="1" ht="15">
      <c r="A10" s="171" t="s">
        <v>115</v>
      </c>
      <c r="B10" s="87" t="s">
        <v>10</v>
      </c>
      <c r="C10" s="87" t="s">
        <v>10</v>
      </c>
      <c r="D10" s="87" t="s">
        <v>10</v>
      </c>
      <c r="E10" s="87" t="s">
        <v>10</v>
      </c>
      <c r="F10" s="89" t="s">
        <v>10</v>
      </c>
      <c r="G10" s="90">
        <v>6000000</v>
      </c>
      <c r="H10" s="90">
        <v>6000000</v>
      </c>
      <c r="I10" s="90" t="s">
        <v>10</v>
      </c>
      <c r="J10" s="90">
        <v>0</v>
      </c>
      <c r="K10" s="88" t="s">
        <v>10</v>
      </c>
      <c r="L10" s="88" t="s">
        <v>10</v>
      </c>
      <c r="M10" s="87" t="s">
        <v>10</v>
      </c>
      <c r="N10" s="90">
        <v>0</v>
      </c>
      <c r="O10" s="87" t="s">
        <v>10</v>
      </c>
      <c r="P10" s="90">
        <v>8344.44</v>
      </c>
      <c r="Q10" s="87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6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161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160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15.75">
      <c r="A5" s="23" t="s">
        <v>19</v>
      </c>
      <c r="B5" s="23" t="s">
        <v>162</v>
      </c>
      <c r="C5" s="84" t="s">
        <v>20</v>
      </c>
      <c r="D5" s="84" t="s">
        <v>21</v>
      </c>
      <c r="E5" s="23" t="s">
        <v>163</v>
      </c>
      <c r="F5" s="12" t="s">
        <v>22</v>
      </c>
      <c r="G5" s="12"/>
    </row>
    <row r="6" spans="1:7" ht="15.75">
      <c r="A6" s="22"/>
      <c r="B6" s="22"/>
      <c r="C6" s="21" t="s">
        <v>23</v>
      </c>
      <c r="D6" s="10"/>
      <c r="E6" s="22"/>
      <c r="F6" s="85" t="s">
        <v>24</v>
      </c>
      <c r="G6" s="85" t="s">
        <v>25</v>
      </c>
    </row>
    <row r="7" spans="1:7" ht="15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154</v>
      </c>
      <c r="B8" s="90"/>
      <c r="C8" s="90"/>
      <c r="D8" s="90"/>
      <c r="E8" s="90"/>
      <c r="F8" s="90"/>
      <c r="G8" s="90"/>
    </row>
    <row r="9" spans="1:7" ht="45">
      <c r="A9" s="104" t="s">
        <v>155</v>
      </c>
      <c r="B9" s="90">
        <v>6000000</v>
      </c>
      <c r="C9" s="90">
        <v>0</v>
      </c>
      <c r="D9" s="90">
        <v>0</v>
      </c>
      <c r="E9" s="90">
        <v>6000000</v>
      </c>
      <c r="F9" s="90">
        <v>2492.39</v>
      </c>
      <c r="G9" s="90">
        <v>0</v>
      </c>
    </row>
    <row r="10" spans="1:7" ht="30">
      <c r="A10" s="104" t="s">
        <v>156</v>
      </c>
      <c r="B10" s="90"/>
      <c r="C10" s="90"/>
      <c r="D10" s="90"/>
      <c r="E10" s="90"/>
      <c r="F10" s="90"/>
      <c r="G10" s="90">
        <v>0</v>
      </c>
    </row>
    <row r="11" spans="1:7" ht="30">
      <c r="A11" s="104" t="s">
        <v>157</v>
      </c>
      <c r="B11" s="90"/>
      <c r="C11" s="90"/>
      <c r="D11" s="90"/>
      <c r="E11" s="90"/>
      <c r="F11" s="90"/>
      <c r="G11" s="90">
        <v>0</v>
      </c>
    </row>
    <row r="12" spans="1:7" ht="31.5">
      <c r="A12" s="105" t="s">
        <v>159</v>
      </c>
      <c r="B12" s="106">
        <f aca="true" t="shared" si="0" ref="B12:G12">B11+B10+B9+B8</f>
        <v>6000000</v>
      </c>
      <c r="C12" s="106">
        <f t="shared" si="0"/>
        <v>0</v>
      </c>
      <c r="D12" s="106">
        <f t="shared" si="0"/>
        <v>0</v>
      </c>
      <c r="E12" s="106">
        <f t="shared" si="0"/>
        <v>6000000</v>
      </c>
      <c r="F12" s="106">
        <f t="shared" si="0"/>
        <v>2492.39</v>
      </c>
      <c r="G12" s="106">
        <f t="shared" si="0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166</v>
      </c>
      <c r="S4" s="12" t="s">
        <v>167</v>
      </c>
      <c r="T4" s="12" t="s">
        <v>168</v>
      </c>
      <c r="U4" s="12" t="s">
        <v>169</v>
      </c>
      <c r="V4" s="12" t="s">
        <v>170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6000000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3000000</v>
      </c>
      <c r="N8" s="90">
        <v>0</v>
      </c>
      <c r="O8" s="90">
        <v>0</v>
      </c>
      <c r="P8" s="90">
        <v>0</v>
      </c>
      <c r="Q8" s="90">
        <f>SUM(E8:P8)</f>
        <v>3000000</v>
      </c>
      <c r="R8" s="90">
        <v>3000000</v>
      </c>
      <c r="S8" s="90"/>
      <c r="T8" s="90"/>
      <c r="U8" s="90"/>
      <c r="V8" s="90"/>
    </row>
    <row r="9" spans="1:22" s="152" customFormat="1" ht="30">
      <c r="A9" s="86">
        <v>3</v>
      </c>
      <c r="B9" s="110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6000000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3000000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3000000</v>
      </c>
      <c r="R11" s="106">
        <f t="shared" si="0"/>
        <v>3000000</v>
      </c>
      <c r="S11" s="106">
        <f t="shared" si="0"/>
        <v>0</v>
      </c>
      <c r="T11" s="106">
        <f t="shared" si="0"/>
        <v>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6000000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/>
      <c r="K18" s="90"/>
      <c r="L18" s="90"/>
      <c r="M18" s="90">
        <v>0</v>
      </c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0</v>
      </c>
      <c r="D19" s="90">
        <f t="shared" si="1"/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f>SUM(E19:P19)</f>
        <v>0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6000000</v>
      </c>
      <c r="D21" s="106">
        <f t="shared" si="2"/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0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:IV23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158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173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2025</v>
      </c>
      <c r="X4" s="12">
        <v>2026</v>
      </c>
      <c r="Y4" s="12">
        <v>2027</v>
      </c>
      <c r="Z4" s="12">
        <v>2028</v>
      </c>
      <c r="AA4" s="12">
        <v>2029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161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115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3"/>
      <c r="C10" s="13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4"/>
      <c r="W10" s="14"/>
    </row>
    <row r="11" spans="1:23" s="159" customFormat="1" ht="15.75">
      <c r="A11" s="12" t="s">
        <v>158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174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161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115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A11:A12"/>
    <mergeCell ref="C11:C12"/>
    <mergeCell ref="B11:B12"/>
    <mergeCell ref="B10:C10"/>
    <mergeCell ref="I11:I12"/>
    <mergeCell ref="J11:V11"/>
    <mergeCell ref="V10:W10"/>
    <mergeCell ref="D11:D12"/>
    <mergeCell ref="H11:H12"/>
    <mergeCell ref="E11:E12"/>
    <mergeCell ref="F11:F12"/>
    <mergeCell ref="G11:G12"/>
    <mergeCell ref="H4:H5"/>
    <mergeCell ref="F4:F5"/>
    <mergeCell ref="D4:D5"/>
    <mergeCell ref="E4:E5"/>
    <mergeCell ref="G4:G5"/>
    <mergeCell ref="A4:A5"/>
    <mergeCell ref="B4:B5"/>
    <mergeCell ref="C4:C5"/>
    <mergeCell ref="Y4:Y5"/>
    <mergeCell ref="Z4:Z5"/>
    <mergeCell ref="AA4:AA5"/>
    <mergeCell ref="I4:I5"/>
    <mergeCell ref="J4:V4"/>
    <mergeCell ref="X4:X5"/>
    <mergeCell ref="W4:W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:IV23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172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158</v>
      </c>
      <c r="B4" s="12" t="s">
        <v>151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173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2025</v>
      </c>
      <c r="X4" s="12">
        <v>2026</v>
      </c>
      <c r="Y4" s="12">
        <v>2027</v>
      </c>
      <c r="Z4" s="12">
        <v>2028</v>
      </c>
      <c r="AA4" s="12">
        <v>2029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161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4.25" customHeight="1">
      <c r="A8" s="86" t="s">
        <v>115</v>
      </c>
      <c r="B8" s="130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3" customFormat="1" ht="15.75">
      <c r="A9" s="123"/>
      <c r="B9" s="113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3" customFormat="1" ht="15">
      <c r="A10" s="126"/>
      <c r="B10" s="119"/>
      <c r="C10" s="111"/>
      <c r="D10" s="111"/>
      <c r="E10" s="111"/>
      <c r="F10" s="111"/>
      <c r="G10" s="11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9"/>
      <c r="W10" s="9"/>
    </row>
    <row r="11" spans="1:23" s="177" customFormat="1" ht="15.75">
      <c r="A11" s="12" t="s">
        <v>158</v>
      </c>
      <c r="B11" s="12" t="s">
        <v>151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5" t="s">
        <v>174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12"/>
    </row>
    <row r="12" spans="1:23" s="177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120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3" customFormat="1" ht="47.25">
      <c r="A14" s="84" t="s">
        <v>161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>
        <f>SUM(J14:U14)</f>
        <v>0</v>
      </c>
      <c r="W14" s="115"/>
    </row>
    <row r="15" spans="1:23" s="153" customFormat="1" ht="14.25" customHeight="1">
      <c r="A15" s="86" t="s">
        <v>115</v>
      </c>
      <c r="B15" s="130" t="s">
        <v>10</v>
      </c>
      <c r="C15" s="122" t="s">
        <v>10</v>
      </c>
      <c r="D15" s="122" t="s">
        <v>10</v>
      </c>
      <c r="E15" s="122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3" customFormat="1" ht="15.75">
      <c r="A16" s="123"/>
      <c r="B16" s="113"/>
      <c r="C16" s="124"/>
      <c r="D16" s="124"/>
      <c r="E16" s="12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1"/>
      <c r="X16" s="101"/>
      <c r="Y16" s="101"/>
      <c r="Z16" s="101"/>
      <c r="AA16" s="101"/>
    </row>
  </sheetData>
  <sheetProtection/>
  <mergeCells count="26">
    <mergeCell ref="G11:G12"/>
    <mergeCell ref="C11:C12"/>
    <mergeCell ref="B11:B12"/>
    <mergeCell ref="E11:E12"/>
    <mergeCell ref="B4:B5"/>
    <mergeCell ref="A4:A5"/>
    <mergeCell ref="G4:G5"/>
    <mergeCell ref="J11:V11"/>
    <mergeCell ref="F11:F12"/>
    <mergeCell ref="V10:W10"/>
    <mergeCell ref="I11:I12"/>
    <mergeCell ref="D11:D12"/>
    <mergeCell ref="H11:H12"/>
    <mergeCell ref="A11:A12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A4:AA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175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158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173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2025</v>
      </c>
      <c r="X4" s="12">
        <v>2026</v>
      </c>
      <c r="Y4" s="12">
        <v>2027</v>
      </c>
      <c r="Z4" s="12">
        <v>2028</v>
      </c>
      <c r="AA4" s="12">
        <v>2029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161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60">
      <c r="A8" s="86"/>
      <c r="B8" s="131">
        <v>1</v>
      </c>
      <c r="C8" s="87" t="s">
        <v>180</v>
      </c>
      <c r="D8" s="87" t="s">
        <v>181</v>
      </c>
      <c r="E8" s="87" t="s">
        <v>188</v>
      </c>
      <c r="F8" s="90">
        <v>6000000</v>
      </c>
      <c r="G8" s="90">
        <v>6000000</v>
      </c>
      <c r="H8" s="90">
        <v>0</v>
      </c>
      <c r="I8" s="90" t="s">
        <v>184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3000000</v>
      </c>
      <c r="S8" s="90">
        <v>0</v>
      </c>
      <c r="T8" s="90">
        <v>0</v>
      </c>
      <c r="U8" s="90">
        <v>0</v>
      </c>
      <c r="V8" s="90">
        <f>SUM(J8:U8)</f>
        <v>3000000</v>
      </c>
      <c r="W8" s="90">
        <v>3000000</v>
      </c>
      <c r="X8" s="90"/>
      <c r="Y8" s="90"/>
      <c r="Z8" s="90"/>
      <c r="AA8" s="90"/>
    </row>
    <row r="9" spans="1:27" s="151" customFormat="1" ht="15">
      <c r="A9" s="86" t="s">
        <v>115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6000000</v>
      </c>
      <c r="G9" s="176">
        <v>6000000</v>
      </c>
      <c r="H9" s="176">
        <v>0</v>
      </c>
      <c r="I9" s="176"/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3000000</v>
      </c>
      <c r="S9" s="176">
        <v>0</v>
      </c>
      <c r="T9" s="176">
        <v>0</v>
      </c>
      <c r="U9" s="176">
        <v>0</v>
      </c>
      <c r="V9" s="176">
        <f>SUM(J9:U9)</f>
        <v>3000000</v>
      </c>
      <c r="W9" s="176">
        <v>3000000</v>
      </c>
      <c r="X9" s="176"/>
      <c r="Y9" s="176"/>
      <c r="Z9" s="176"/>
      <c r="AA9" s="176"/>
    </row>
    <row r="10" spans="1:27" s="151" customFormat="1" ht="15.75">
      <c r="A10" s="123"/>
      <c r="B10" s="132"/>
      <c r="C10" s="133"/>
      <c r="D10" s="133"/>
      <c r="E10" s="133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59" customFormat="1" ht="15.75">
      <c r="A11" s="126"/>
      <c r="B11" s="113"/>
      <c r="C11" s="113"/>
      <c r="D11" s="113"/>
      <c r="E11" s="113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23" s="159" customFormat="1" ht="51" customHeight="1">
      <c r="A12" s="12" t="s">
        <v>158</v>
      </c>
      <c r="B12" s="12" t="s">
        <v>69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174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36.7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134">
        <v>1</v>
      </c>
      <c r="B14" s="134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  <c r="I14" s="134">
        <v>9</v>
      </c>
      <c r="J14" s="134">
        <v>10</v>
      </c>
      <c r="K14" s="134">
        <v>11</v>
      </c>
      <c r="L14" s="134">
        <v>12</v>
      </c>
      <c r="M14" s="134">
        <v>13</v>
      </c>
      <c r="N14" s="134">
        <v>14</v>
      </c>
      <c r="O14" s="134">
        <v>15</v>
      </c>
      <c r="P14" s="134">
        <v>16</v>
      </c>
      <c r="Q14" s="134">
        <v>17</v>
      </c>
      <c r="R14" s="134">
        <v>18</v>
      </c>
      <c r="S14" s="134">
        <v>19</v>
      </c>
      <c r="T14" s="134">
        <v>20</v>
      </c>
      <c r="U14" s="134">
        <v>21</v>
      </c>
      <c r="V14" s="134">
        <v>22</v>
      </c>
      <c r="W14" s="113"/>
    </row>
    <row r="15" spans="1:23" s="151" customFormat="1" ht="47.25">
      <c r="A15" s="84" t="s">
        <v>161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1" customFormat="1" ht="60">
      <c r="A16" s="86"/>
      <c r="B16" s="86">
        <v>1</v>
      </c>
      <c r="C16" s="87" t="s">
        <v>180</v>
      </c>
      <c r="D16" s="87" t="s">
        <v>181</v>
      </c>
      <c r="E16" s="87" t="s">
        <v>188</v>
      </c>
      <c r="F16" s="90">
        <v>6000000</v>
      </c>
      <c r="G16" s="90">
        <v>6000000</v>
      </c>
      <c r="H16" s="90">
        <v>0</v>
      </c>
      <c r="I16" s="90" t="s">
        <v>184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/>
      <c r="P16" s="90"/>
      <c r="Q16" s="90"/>
      <c r="R16" s="90">
        <v>0</v>
      </c>
      <c r="S16" s="90"/>
      <c r="T16" s="90"/>
      <c r="U16" s="90"/>
      <c r="V16" s="90">
        <f>SUM(J16:U16)</f>
        <v>0</v>
      </c>
      <c r="W16" s="114"/>
    </row>
    <row r="17" spans="1:23" s="151" customFormat="1" ht="13.5" customHeight="1">
      <c r="A17" s="86" t="s">
        <v>115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6000000</v>
      </c>
      <c r="G17" s="176">
        <v>6000000</v>
      </c>
      <c r="H17" s="176">
        <v>0</v>
      </c>
      <c r="I17" s="176"/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/>
      <c r="P17" s="176"/>
      <c r="Q17" s="176"/>
      <c r="R17" s="176">
        <v>0</v>
      </c>
      <c r="S17" s="176"/>
      <c r="T17" s="176"/>
      <c r="U17" s="176"/>
      <c r="V17" s="176">
        <f>SUM(J17:U17)</f>
        <v>0</v>
      </c>
      <c r="W17" s="114"/>
    </row>
    <row r="18" spans="1:27" s="159" customFormat="1" ht="15.75">
      <c r="A18" s="123"/>
      <c r="B18" s="132"/>
      <c r="C18" s="133"/>
      <c r="D18" s="133"/>
      <c r="E18" s="133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  <row r="19" spans="2:20" s="151" customFormat="1" ht="15" customHeight="1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</sheetData>
  <sheetProtection/>
  <mergeCells count="25">
    <mergeCell ref="D12:D13"/>
    <mergeCell ref="A4:A5"/>
    <mergeCell ref="I12:I13"/>
    <mergeCell ref="J12:V12"/>
    <mergeCell ref="G12:G13"/>
    <mergeCell ref="H12:H13"/>
    <mergeCell ref="F12:F13"/>
    <mergeCell ref="E12:E13"/>
    <mergeCell ref="B12:B13"/>
    <mergeCell ref="C12:C13"/>
    <mergeCell ref="A12:A13"/>
    <mergeCell ref="E4:E5"/>
    <mergeCell ref="X4:X5"/>
    <mergeCell ref="G4:G5"/>
    <mergeCell ref="H4:H5"/>
    <mergeCell ref="I4:I5"/>
    <mergeCell ref="B4:B5"/>
    <mergeCell ref="C4:C5"/>
    <mergeCell ref="D4:D5"/>
    <mergeCell ref="J4:V4"/>
    <mergeCell ref="Y4:Y5"/>
    <mergeCell ref="Z4:Z5"/>
    <mergeCell ref="F4:F5"/>
    <mergeCell ref="AA4:AA5"/>
    <mergeCell ref="W4:W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управление Финансовое</cp:lastModifiedBy>
  <cp:lastPrinted>2014-12-17T06:21:13Z</cp:lastPrinted>
  <dcterms:created xsi:type="dcterms:W3CDTF">2018-03-14T08:26:36Z</dcterms:created>
  <dcterms:modified xsi:type="dcterms:W3CDTF">2024-06-10T10:19:25Z</dcterms:modified>
  <cp:category/>
  <cp:version/>
  <cp:contentType/>
  <cp:contentStatus/>
</cp:coreProperties>
</file>